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ДЭ\Якименко\Расширение тарифного меню ТП_2022\"/>
    </mc:Choice>
  </mc:AlternateContent>
  <bookViews>
    <workbookView xWindow="108" yWindow="132" windowWidth="10332" windowHeight="12696" firstSheet="2" activeTab="2"/>
  </bookViews>
  <sheets>
    <sheet name="факт" sheetId="1" state="hidden" r:id="rId1"/>
    <sheet name="сметы  с фактом" sheetId="4" state="hidden" r:id="rId2"/>
    <sheet name="тарифное меню" sheetId="5" r:id="rId3"/>
  </sheets>
  <externalReferences>
    <externalReference r:id="rId4"/>
  </externalReferences>
  <definedNames>
    <definedName name="_xlnm.Print_Area" localSheetId="0">факт!$A$1:$C$6</definedName>
  </definedNames>
  <calcPr calcId="162913"/>
</workbook>
</file>

<file path=xl/calcChain.xml><?xml version="1.0" encoding="utf-8"?>
<calcChain xmlns="http://schemas.openxmlformats.org/spreadsheetml/2006/main">
  <c r="C6" i="1" l="1"/>
  <c r="C5" i="1"/>
  <c r="C4" i="1"/>
  <c r="D14" i="4" l="1"/>
  <c r="D10" i="4"/>
  <c r="D9" i="4"/>
</calcChain>
</file>

<file path=xl/sharedStrings.xml><?xml version="1.0" encoding="utf-8"?>
<sst xmlns="http://schemas.openxmlformats.org/spreadsheetml/2006/main" count="63" uniqueCount="43">
  <si>
    <t>1 фазный ПУ:</t>
  </si>
  <si>
    <t>№ п/п</t>
  </si>
  <si>
    <t>Тип устанавливаемого ПУ ИСУЭ/
Наименование оборудования (ТМЦ)</t>
  </si>
  <si>
    <t>Итоговая стоимость внедрения ПУ ИСУЭ для нового тех.присоединения, руб. без НДС</t>
  </si>
  <si>
    <t xml:space="preserve">3 фазный прямого включения  </t>
  </si>
  <si>
    <t>3 фазный полукосвенного включения  с трансформатором тока</t>
  </si>
  <si>
    <t>ТАРИФНОЕ МЕНЮ ПО ТЕХНОЛОГИЧЕСКОМУ ПРИСОЕДИНЕНИЮ НА 2020 ГОД</t>
  </si>
  <si>
    <t>Филиал ПАО "МРСК Сибири" - "Омскэнерго"</t>
  </si>
  <si>
    <t>без НДС</t>
  </si>
  <si>
    <t xml:space="preserve">Категория присоединения </t>
  </si>
  <si>
    <t>Ед. изм.</t>
  </si>
  <si>
    <t>Наименование мероприятия</t>
  </si>
  <si>
    <t>Уровень напряжения в точке присоединения, кВ</t>
  </si>
  <si>
    <t>Городской населенный пункт</t>
  </si>
  <si>
    <t>Территории, не относящиеся к территориям городских населенных пунктов</t>
  </si>
  <si>
    <t>Стандартизированная тарифная ставка на покрытие расходов сетевой организации на фактические действия по присоединению и обеспечению работы устройств в электрической сети с установкой приборов коммерческого учета электрической энергии (мощности)</t>
  </si>
  <si>
    <t>руб./точка учета</t>
  </si>
  <si>
    <t>Точка учета 0,4кВ прямого вкл. Установка 1ф ПУ SPLIT без шкафа учета</t>
  </si>
  <si>
    <t>Точка учета 0,4кВ прямого вкл. Установка 3ф ПУ SPLIT без шкафа учета</t>
  </si>
  <si>
    <t>Точка учета 0,4кВ прямого вкл. Установка 3ф ПУ на опоре в шкафу учета</t>
  </si>
  <si>
    <t>Точка учета 0,4кВ трансф. вкл. Установка КУ на ТП, ВРУ потребителя</t>
  </si>
  <si>
    <t>Точка учета 6-20кВ (ПУ на объекте потребителя)</t>
  </si>
  <si>
    <t>6-20</t>
  </si>
  <si>
    <t xml:space="preserve"> Точка учета 0,4кВ прямого вкл. КУ с GSH модулем на ТП 10/0,4 ВРУ потребителя </t>
  </si>
  <si>
    <t>Точка учета 6-20кВ установка трехфазного ПУ на ПС</t>
  </si>
  <si>
    <t>Точка учета 6-20кВ установка ПКУ</t>
  </si>
  <si>
    <t>Начальник департамента реализации услуг  и учета электроэнергии</t>
  </si>
  <si>
    <t>О.Н. Грошева</t>
  </si>
  <si>
    <t>Заместитель директора по инвестиционной деятельности</t>
  </si>
  <si>
    <t>А.А. Гаврилов</t>
  </si>
  <si>
    <t>Ставка платы на 2020 год, руб.</t>
  </si>
  <si>
    <t>-</t>
  </si>
  <si>
    <t>факт 2019 год</t>
  </si>
  <si>
    <t xml:space="preserve">Точка учета 0,4кВ трансформаторного включения  КУ с GSH модулем на ТП 10/0,4 ВРУ потребителя </t>
  </si>
  <si>
    <t>Заместитель директора по экономике и финансам</t>
  </si>
  <si>
    <t>Л.А. Платонова</t>
  </si>
  <si>
    <t>Филиал ПАО " Россети Сибирь" - "Омскэнерго"</t>
  </si>
  <si>
    <t>руб/шт.</t>
  </si>
  <si>
    <t>Стандартизированная тарифная ставка на установку средств коммерческого учета электрической энергии (мощности)  для случаев технологического присоединения на территориях, не относящихся к территориям городских населенных пунктов</t>
  </si>
  <si>
    <t xml:space="preserve">Монтаж комплекса коммерческого учета электрической энергии (мощности) трехфазный прямого включения
</t>
  </si>
  <si>
    <t>1-20 кВ</t>
  </si>
  <si>
    <t>Ставка платы на 2022 год</t>
  </si>
  <si>
    <t>ТАРИФНОЕ МЕНЮ (дополнительные ставки) ПО ТЕХНОЛОГИЧЕСКОМУ ПРИСОЕДИНЕНИЮ НА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</si>
</sst>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5" fillId="0" borderId="0"/>
    <xf numFmtId="0" fontId="4" fillId="0" borderId="0"/>
    <xf numFmtId="0" fontId="2" fillId="0" borderId="0"/>
  </cellStyleXfs>
  <cellXfs count="6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6" fillId="0" borderId="0" xfId="2" applyFont="1" applyFill="1"/>
    <xf numFmtId="0" fontId="7" fillId="0" borderId="0" xfId="2" applyFont="1" applyFill="1"/>
    <xf numFmtId="0" fontId="7" fillId="0" borderId="0" xfId="2" applyFont="1" applyFill="1" applyAlignment="1">
      <alignment horizontal="center" vertical="center"/>
    </xf>
    <xf numFmtId="0" fontId="8" fillId="0" borderId="0" xfId="2" applyFont="1" applyFill="1" applyAlignment="1"/>
    <xf numFmtId="0" fontId="7" fillId="0" borderId="0" xfId="2" applyFont="1" applyFill="1" applyAlignment="1">
      <alignment horizontal="left"/>
    </xf>
    <xf numFmtId="0" fontId="8" fillId="0" borderId="0" xfId="2" applyFont="1" applyFill="1" applyAlignment="1">
      <alignment wrapText="1"/>
    </xf>
    <xf numFmtId="0" fontId="8" fillId="0" borderId="0" xfId="2" applyFont="1" applyFill="1" applyAlignment="1">
      <alignment horizontal="center" vertical="center" wrapText="1"/>
    </xf>
    <xf numFmtId="0" fontId="9" fillId="0" borderId="0" xfId="2" applyFont="1" applyFill="1" applyBorder="1" applyAlignment="1">
      <alignment horizontal="left" vertical="center"/>
    </xf>
    <xf numFmtId="0" fontId="9" fillId="0" borderId="0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right" vertical="center"/>
    </xf>
    <xf numFmtId="0" fontId="4" fillId="0" borderId="0" xfId="3"/>
    <xf numFmtId="0" fontId="11" fillId="0" borderId="1" xfId="3" applyFont="1" applyBorder="1" applyAlignment="1">
      <alignment horizontal="center" vertical="center" wrapText="1"/>
    </xf>
    <xf numFmtId="0" fontId="11" fillId="0" borderId="0" xfId="3" applyFont="1" applyBorder="1" applyAlignment="1">
      <alignment vertical="center" wrapText="1"/>
    </xf>
    <xf numFmtId="0" fontId="11" fillId="3" borderId="3" xfId="3" applyFont="1" applyFill="1" applyBorder="1" applyAlignment="1">
      <alignment vertical="center" wrapText="1"/>
    </xf>
    <xf numFmtId="0" fontId="11" fillId="3" borderId="3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right" vertical="center" wrapText="1"/>
    </xf>
    <xf numFmtId="0" fontId="11" fillId="0" borderId="1" xfId="3" applyFont="1" applyBorder="1" applyAlignment="1">
      <alignment vertical="center"/>
    </xf>
    <xf numFmtId="0" fontId="11" fillId="0" borderId="1" xfId="3" applyFont="1" applyBorder="1" applyAlignment="1">
      <alignment horizontal="center" vertical="center"/>
    </xf>
    <xf numFmtId="0" fontId="4" fillId="0" borderId="0" xfId="3" applyAlignment="1">
      <alignment horizontal="center" vertical="center"/>
    </xf>
    <xf numFmtId="0" fontId="4" fillId="0" borderId="1" xfId="3" applyBorder="1"/>
    <xf numFmtId="4" fontId="11" fillId="0" borderId="1" xfId="3" applyNumberFormat="1" applyFont="1" applyFill="1" applyBorder="1" applyAlignment="1">
      <alignment horizontal="right"/>
    </xf>
    <xf numFmtId="4" fontId="7" fillId="0" borderId="1" xfId="4" applyNumberFormat="1" applyFont="1" applyFill="1" applyBorder="1" applyAlignment="1">
      <alignment horizontal="left" vertical="center" wrapText="1" shrinkToFit="1"/>
    </xf>
    <xf numFmtId="49" fontId="11" fillId="0" borderId="1" xfId="3" applyNumberFormat="1" applyFont="1" applyBorder="1" applyAlignment="1">
      <alignment horizontal="right" vertical="center"/>
    </xf>
    <xf numFmtId="0" fontId="11" fillId="0" borderId="1" xfId="3" applyFont="1" applyBorder="1" applyAlignment="1">
      <alignment horizontal="right" vertical="center"/>
    </xf>
    <xf numFmtId="4" fontId="4" fillId="0" borderId="0" xfId="3" applyNumberFormat="1"/>
    <xf numFmtId="4" fontId="7" fillId="0" borderId="1" xfId="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Fill="1" applyAlignment="1">
      <alignment vertical="center"/>
    </xf>
    <xf numFmtId="0" fontId="11" fillId="0" borderId="0" xfId="3" applyFont="1"/>
    <xf numFmtId="4" fontId="11" fillId="0" borderId="1" xfId="3" applyNumberFormat="1" applyFont="1" applyFill="1" applyBorder="1" applyAlignment="1">
      <alignment horizontal="center"/>
    </xf>
    <xf numFmtId="4" fontId="7" fillId="0" borderId="1" xfId="2" applyNumberFormat="1" applyFont="1" applyFill="1" applyBorder="1" applyAlignment="1">
      <alignment horizontal="center" vertical="center" wrapText="1"/>
    </xf>
    <xf numFmtId="49" fontId="11" fillId="0" borderId="1" xfId="3" applyNumberFormat="1" applyFont="1" applyBorder="1" applyAlignment="1">
      <alignment horizontal="center" vertical="center"/>
    </xf>
    <xf numFmtId="4" fontId="7" fillId="0" borderId="2" xfId="2" applyNumberFormat="1" applyFont="1" applyFill="1" applyBorder="1" applyAlignment="1">
      <alignment horizontal="center" vertical="center" wrapText="1"/>
    </xf>
    <xf numFmtId="4" fontId="7" fillId="0" borderId="3" xfId="2" applyNumberFormat="1" applyFont="1" applyFill="1" applyBorder="1" applyAlignment="1">
      <alignment horizontal="center" vertical="center" wrapText="1"/>
    </xf>
    <xf numFmtId="4" fontId="7" fillId="0" borderId="1" xfId="2" applyNumberFormat="1" applyFont="1" applyFill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12" fillId="0" borderId="4" xfId="3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0" fontId="11" fillId="0" borderId="0" xfId="3" applyFont="1" applyAlignment="1">
      <alignment horizontal="left" wrapText="1"/>
    </xf>
    <xf numFmtId="0" fontId="8" fillId="0" borderId="0" xfId="2" applyFont="1" applyFill="1" applyAlignment="1">
      <alignment horizontal="center" wrapText="1"/>
    </xf>
    <xf numFmtId="0" fontId="11" fillId="0" borderId="4" xfId="3" applyFont="1" applyBorder="1" applyAlignment="1">
      <alignment horizontal="center" vertical="center" wrapText="1"/>
    </xf>
    <xf numFmtId="0" fontId="11" fillId="0" borderId="5" xfId="3" applyFont="1" applyBorder="1" applyAlignment="1">
      <alignment horizontal="center" vertical="center" wrapText="1"/>
    </xf>
    <xf numFmtId="0" fontId="11" fillId="0" borderId="6" xfId="3" applyFont="1" applyBorder="1" applyAlignment="1">
      <alignment horizontal="center" vertical="center" wrapText="1"/>
    </xf>
    <xf numFmtId="4" fontId="11" fillId="0" borderId="1" xfId="3" applyNumberFormat="1" applyFont="1" applyBorder="1" applyAlignment="1">
      <alignment horizontal="center" vertical="center"/>
    </xf>
  </cellXfs>
  <cellStyles count="5">
    <cellStyle name="Обычный" xfId="0" builtinId="0"/>
    <cellStyle name="Обычный 2" xfId="2"/>
    <cellStyle name="Обычный 2 2" xfId="3"/>
    <cellStyle name="Обычный 2 30" xfId="4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69;/&#1071;&#1082;&#1080;&#1084;&#1077;&#1085;&#1082;&#1086;/&#1058;&#1072;&#1088;&#1080;&#1092;&#1085;&#1072;&#1103;%20&#1079;&#1072;&#1103;&#1074;&#1082;&#1072;%20&#1087;&#1086;%20&#1058;&#1055;%20&#1085;&#1072;%202020/&#1044;&#1086;&#1087;.%20&#1076;&#1086;&#1082;&#1091;&#1084;&#1077;&#1085;&#1090;&#1099;%20&#1087;&#1086;%20&#1090;&#1086;&#1095;&#1082;&#1072;&#1084;%20&#1091;&#1095;&#1077;&#1090;&#1072;%20&#1089;%2001.07.20/&#1076;&#1086;&#1082;%20&#1074;%20&#1056;&#1069;&#1050;/&#1050;&#1086;&#1087;&#1080;&#1103;%20&#1050;&#1086;&#1087;&#1080;&#1103;%2001_&#1056;&#1072;&#1089;&#1095;&#1077;&#1090;%20&#1085;&#1072;%20&#1086;&#1076;&#1085;&#1091;%20&#1058;&#1059;%20&#1076;&#1083;&#1103;%20&#1085;&#1086;&#1074;&#1086;&#1075;&#1086;%20&#1090;&#1077;&#1093;%20&#1087;&#1088;&#1077;&#1089;&#1072;_&#1092;&#1072;&#1082;&#1090;%20&#1074;%20&#1056;&#1069;&#1050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Расчет на 1 приб факт"/>
      <sheetName val="ОСВ"/>
      <sheetName val="матер и оборуд"/>
      <sheetName val="хозспособ"/>
      <sheetName val="затраты ОКСА"/>
      <sheetName val="проценты"/>
      <sheetName val="Лист3"/>
    </sheetNames>
    <sheetDataSet>
      <sheetData sheetId="0"/>
      <sheetData sheetId="1">
        <row r="8">
          <cell r="T8">
            <v>12478.164011755938</v>
          </cell>
        </row>
        <row r="12">
          <cell r="T12">
            <v>19804.453920594173</v>
          </cell>
        </row>
        <row r="16">
          <cell r="T16">
            <v>47459.289014747148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"/>
  <sheetViews>
    <sheetView view="pageBreakPreview" zoomScale="85" zoomScaleNormal="100" zoomScaleSheetLayoutView="85" workbookViewId="0">
      <pane xSplit="2" ySplit="3" topLeftCell="C4" activePane="bottomRight" state="frozen"/>
      <selection pane="topRight" activeCell="D1" sqref="D1"/>
      <selection pane="bottomLeft" activeCell="A6" sqref="A6"/>
      <selection pane="bottomRight" activeCell="C7" sqref="C7"/>
    </sheetView>
  </sheetViews>
  <sheetFormatPr defaultRowHeight="13.8"/>
  <cols>
    <col min="1" max="1" width="5.296875" style="4" customWidth="1"/>
    <col min="2" max="2" width="43.296875" style="11" customWidth="1"/>
    <col min="3" max="3" width="20" customWidth="1"/>
  </cols>
  <sheetData>
    <row r="1" spans="1:3" s="3" customFormat="1" ht="90" customHeight="1">
      <c r="A1" s="5"/>
      <c r="B1" s="6"/>
      <c r="C1" s="8"/>
    </row>
    <row r="2" spans="1:3" s="1" customFormat="1" ht="107.25" customHeight="1">
      <c r="A2" s="2" t="s">
        <v>1</v>
      </c>
      <c r="B2" s="7" t="s">
        <v>2</v>
      </c>
      <c r="C2" s="9" t="s">
        <v>3</v>
      </c>
    </row>
    <row r="3" spans="1:3" s="1" customFormat="1" ht="15.75" customHeight="1">
      <c r="A3" s="2"/>
      <c r="B3" s="7"/>
    </row>
    <row r="4" spans="1:3" ht="15.75" customHeight="1">
      <c r="A4" s="13">
        <v>1</v>
      </c>
      <c r="B4" s="12" t="s">
        <v>0</v>
      </c>
      <c r="C4" s="10">
        <f>'[1]Расчет на 1 приб факт'!$T$8</f>
        <v>12478.164011755938</v>
      </c>
    </row>
    <row r="5" spans="1:3" ht="15" customHeight="1">
      <c r="A5" s="13">
        <v>2</v>
      </c>
      <c r="B5" s="12" t="s">
        <v>4</v>
      </c>
      <c r="C5" s="10">
        <f>'[1]Расчет на 1 приб факт'!$T$12</f>
        <v>19804.453920594173</v>
      </c>
    </row>
    <row r="6" spans="1:3" ht="45" customHeight="1">
      <c r="A6" s="13">
        <v>3</v>
      </c>
      <c r="B6" s="12" t="s">
        <v>5</v>
      </c>
      <c r="C6" s="10">
        <f>'[1]Расчет на 1 приб факт'!$T$16</f>
        <v>47459.289014747148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"/>
  <sheetViews>
    <sheetView workbookViewId="0">
      <selection activeCell="B21" sqref="B21"/>
    </sheetView>
  </sheetViews>
  <sheetFormatPr defaultColWidth="9.09765625" defaultRowHeight="13.8"/>
  <cols>
    <col min="1" max="1" width="50.69921875" style="24" customWidth="1"/>
    <col min="2" max="2" width="18.69921875" style="24" customWidth="1"/>
    <col min="3" max="4" width="15.69921875" style="32" customWidth="1"/>
    <col min="5" max="5" width="25.69921875" style="24" customWidth="1"/>
    <col min="6" max="6" width="27.59765625" style="24" customWidth="1"/>
    <col min="7" max="16384" width="9.09765625" style="24"/>
  </cols>
  <sheetData>
    <row r="1" spans="1:8" s="15" customFormat="1">
      <c r="A1" s="14"/>
      <c r="C1" s="16"/>
      <c r="D1" s="16"/>
    </row>
    <row r="2" spans="1:8" s="15" customFormat="1" ht="17.399999999999999">
      <c r="A2" s="17" t="s">
        <v>6</v>
      </c>
      <c r="C2" s="16"/>
      <c r="D2" s="16"/>
    </row>
    <row r="3" spans="1:8" s="15" customFormat="1" ht="17.399999999999999">
      <c r="A3" s="18"/>
      <c r="B3" s="19"/>
      <c r="C3" s="20"/>
      <c r="D3" s="20"/>
    </row>
    <row r="4" spans="1:8" s="15" customFormat="1" ht="18">
      <c r="A4" s="21" t="s">
        <v>7</v>
      </c>
      <c r="B4" s="22"/>
      <c r="C4" s="22"/>
      <c r="D4" s="22"/>
      <c r="F4" s="23" t="s">
        <v>8</v>
      </c>
    </row>
    <row r="5" spans="1:8">
      <c r="A5" s="47" t="s">
        <v>9</v>
      </c>
      <c r="B5" s="48"/>
      <c r="C5" s="49" t="s">
        <v>10</v>
      </c>
      <c r="D5" s="49" t="s">
        <v>32</v>
      </c>
      <c r="E5" s="50" t="s">
        <v>30</v>
      </c>
      <c r="F5" s="51"/>
    </row>
    <row r="6" spans="1:8" ht="41.4">
      <c r="A6" s="39" t="s">
        <v>11</v>
      </c>
      <c r="B6" s="39" t="s">
        <v>12</v>
      </c>
      <c r="C6" s="49"/>
      <c r="D6" s="49"/>
      <c r="E6" s="25" t="s">
        <v>13</v>
      </c>
      <c r="F6" s="25" t="s">
        <v>14</v>
      </c>
    </row>
    <row r="7" spans="1:8">
      <c r="A7" s="52" t="s">
        <v>15</v>
      </c>
      <c r="B7" s="53"/>
      <c r="C7" s="53"/>
      <c r="D7" s="53"/>
      <c r="E7" s="53"/>
      <c r="F7" s="54"/>
    </row>
    <row r="8" spans="1:8">
      <c r="A8" s="26"/>
      <c r="B8" s="27"/>
      <c r="C8" s="28"/>
      <c r="D8" s="28"/>
      <c r="E8" s="29"/>
      <c r="F8" s="33"/>
    </row>
    <row r="9" spans="1:8" ht="27.6">
      <c r="A9" s="35" t="s">
        <v>17</v>
      </c>
      <c r="B9" s="30">
        <v>0.4</v>
      </c>
      <c r="C9" s="31" t="s">
        <v>16</v>
      </c>
      <c r="D9" s="34">
        <f>факт!C4</f>
        <v>12478.164011755938</v>
      </c>
      <c r="E9" s="34">
        <v>30136.67</v>
      </c>
      <c r="F9" s="34">
        <v>30136.67</v>
      </c>
      <c r="H9" s="38"/>
    </row>
    <row r="10" spans="1:8" ht="27.6">
      <c r="A10" s="35" t="s">
        <v>18</v>
      </c>
      <c r="B10" s="30">
        <v>0.4</v>
      </c>
      <c r="C10" s="31" t="s">
        <v>16</v>
      </c>
      <c r="D10" s="34">
        <f>факт!C5</f>
        <v>19804.453920594173</v>
      </c>
      <c r="E10" s="34">
        <v>41466.67</v>
      </c>
      <c r="F10" s="34">
        <v>41466.67</v>
      </c>
      <c r="H10" s="38"/>
    </row>
    <row r="11" spans="1:8" ht="27.6">
      <c r="A11" s="35" t="s">
        <v>19</v>
      </c>
      <c r="B11" s="30">
        <v>0.4</v>
      </c>
      <c r="C11" s="31" t="s">
        <v>16</v>
      </c>
      <c r="D11" s="44" t="s">
        <v>31</v>
      </c>
      <c r="E11" s="34">
        <v>51243.33</v>
      </c>
      <c r="F11" s="34">
        <v>51243.33</v>
      </c>
    </row>
    <row r="12" spans="1:8" ht="27.6">
      <c r="A12" s="35" t="s">
        <v>23</v>
      </c>
      <c r="B12" s="30">
        <v>0.4</v>
      </c>
      <c r="C12" s="31" t="s">
        <v>16</v>
      </c>
      <c r="D12" s="44" t="s">
        <v>31</v>
      </c>
      <c r="E12" s="34">
        <v>41195.83</v>
      </c>
      <c r="F12" s="34">
        <v>41195.83</v>
      </c>
    </row>
    <row r="13" spans="1:8" ht="27.6">
      <c r="A13" s="35" t="s">
        <v>20</v>
      </c>
      <c r="B13" s="30">
        <v>0.4</v>
      </c>
      <c r="C13" s="31" t="s">
        <v>16</v>
      </c>
      <c r="D13" s="44" t="s">
        <v>31</v>
      </c>
      <c r="E13" s="34">
        <v>59936.67</v>
      </c>
      <c r="F13" s="34">
        <v>59936.67</v>
      </c>
    </row>
    <row r="14" spans="1:8" ht="27.6">
      <c r="A14" s="35" t="s">
        <v>33</v>
      </c>
      <c r="B14" s="30">
        <v>0.4</v>
      </c>
      <c r="C14" s="31" t="s">
        <v>16</v>
      </c>
      <c r="D14" s="34">
        <f>факт!C6</f>
        <v>47459.289014747148</v>
      </c>
      <c r="E14" s="34">
        <v>65809.17</v>
      </c>
      <c r="F14" s="34">
        <v>65809.17</v>
      </c>
    </row>
    <row r="15" spans="1:8">
      <c r="A15" s="35" t="s">
        <v>21</v>
      </c>
      <c r="B15" s="36" t="s">
        <v>22</v>
      </c>
      <c r="C15" s="31" t="s">
        <v>16</v>
      </c>
      <c r="D15" s="44" t="s">
        <v>31</v>
      </c>
      <c r="E15" s="34">
        <v>30649.17</v>
      </c>
      <c r="F15" s="34">
        <v>30649.17</v>
      </c>
    </row>
    <row r="16" spans="1:8">
      <c r="A16" s="35" t="s">
        <v>25</v>
      </c>
      <c r="B16" s="37" t="s">
        <v>22</v>
      </c>
      <c r="C16" s="31" t="s">
        <v>16</v>
      </c>
      <c r="D16" s="44" t="s">
        <v>31</v>
      </c>
      <c r="E16" s="34">
        <v>348810</v>
      </c>
      <c r="F16" s="34">
        <v>348810</v>
      </c>
    </row>
    <row r="17" spans="1:19">
      <c r="A17" s="35" t="s">
        <v>24</v>
      </c>
      <c r="B17" s="37" t="s">
        <v>22</v>
      </c>
      <c r="C17" s="31" t="s">
        <v>16</v>
      </c>
      <c r="D17" s="44" t="s">
        <v>31</v>
      </c>
      <c r="E17" s="34">
        <v>115893.33</v>
      </c>
      <c r="F17" s="34">
        <v>115893.33</v>
      </c>
    </row>
    <row r="18" spans="1:19">
      <c r="A18" s="55"/>
      <c r="B18" s="55"/>
      <c r="C18" s="55"/>
      <c r="D18" s="55"/>
      <c r="E18" s="55"/>
    </row>
    <row r="20" spans="1:19" ht="24.75" customHeight="1">
      <c r="A20" s="43" t="s">
        <v>34</v>
      </c>
      <c r="F20" s="43" t="s">
        <v>35</v>
      </c>
    </row>
    <row r="21" spans="1:19" ht="24.75" customHeight="1">
      <c r="A21" s="43"/>
      <c r="F21" s="43"/>
    </row>
    <row r="23" spans="1:19" ht="24.75" customHeight="1">
      <c r="A23" s="43" t="s">
        <v>28</v>
      </c>
      <c r="F23" s="43" t="s">
        <v>29</v>
      </c>
    </row>
    <row r="24" spans="1:19" ht="24.75" customHeight="1">
      <c r="A24" s="43"/>
      <c r="F24" s="43"/>
    </row>
    <row r="25" spans="1:19" s="40" customFormat="1">
      <c r="C25" s="41"/>
      <c r="D25" s="41"/>
      <c r="O25" s="42"/>
      <c r="P25" s="42"/>
      <c r="Q25" s="42"/>
      <c r="S25" s="42"/>
    </row>
    <row r="26" spans="1:19">
      <c r="A26" s="40" t="s">
        <v>26</v>
      </c>
      <c r="F26" s="40" t="s">
        <v>27</v>
      </c>
    </row>
  </sheetData>
  <mergeCells count="6">
    <mergeCell ref="A5:B5"/>
    <mergeCell ref="C5:C6"/>
    <mergeCell ref="E5:F5"/>
    <mergeCell ref="A7:F7"/>
    <mergeCell ref="A18:E18"/>
    <mergeCell ref="D5:D6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"/>
  <sheetViews>
    <sheetView tabSelected="1" topLeftCell="A4" workbookViewId="0">
      <selection activeCell="A14" sqref="A14"/>
    </sheetView>
  </sheetViews>
  <sheetFormatPr defaultColWidth="9.09765625" defaultRowHeight="13.8"/>
  <cols>
    <col min="1" max="1" width="50.69921875" style="24" customWidth="1"/>
    <col min="2" max="2" width="18.69921875" style="24" customWidth="1"/>
    <col min="3" max="3" width="15.69921875" style="32" customWidth="1"/>
    <col min="4" max="4" width="25.69921875" style="24" customWidth="1"/>
    <col min="5" max="16384" width="9.09765625" style="24"/>
  </cols>
  <sheetData>
    <row r="1" spans="1:6" s="15" customFormat="1">
      <c r="A1" s="14"/>
      <c r="C1" s="16"/>
    </row>
    <row r="2" spans="1:6" s="15" customFormat="1" ht="52.2" customHeight="1">
      <c r="A2" s="56" t="s">
        <v>42</v>
      </c>
      <c r="B2" s="56"/>
      <c r="C2" s="56"/>
      <c r="D2" s="56"/>
    </row>
    <row r="3" spans="1:6" s="15" customFormat="1" ht="17.399999999999999">
      <c r="A3" s="18"/>
      <c r="B3" s="19"/>
      <c r="C3" s="20"/>
    </row>
    <row r="4" spans="1:6" s="15" customFormat="1" ht="18">
      <c r="A4" s="21" t="s">
        <v>36</v>
      </c>
      <c r="B4" s="22"/>
      <c r="C4" s="22"/>
      <c r="D4" s="23" t="s">
        <v>8</v>
      </c>
    </row>
    <row r="5" spans="1:6" ht="35.25" customHeight="1">
      <c r="A5" s="47" t="s">
        <v>9</v>
      </c>
      <c r="B5" s="48"/>
      <c r="C5" s="49" t="s">
        <v>10</v>
      </c>
      <c r="D5" s="58" t="s">
        <v>41</v>
      </c>
    </row>
    <row r="6" spans="1:6" ht="41.4">
      <c r="A6" s="45" t="s">
        <v>11</v>
      </c>
      <c r="B6" s="45" t="s">
        <v>12</v>
      </c>
      <c r="C6" s="49"/>
      <c r="D6" s="59"/>
    </row>
    <row r="7" spans="1:6" ht="49.5" customHeight="1">
      <c r="A7" s="50" t="s">
        <v>38</v>
      </c>
      <c r="B7" s="57"/>
      <c r="C7" s="57"/>
      <c r="D7" s="51"/>
    </row>
    <row r="8" spans="1:6" ht="55.2">
      <c r="A8" s="35" t="s">
        <v>39</v>
      </c>
      <c r="B8" s="46" t="s">
        <v>40</v>
      </c>
      <c r="C8" s="31" t="s">
        <v>37</v>
      </c>
      <c r="D8" s="60">
        <v>311975</v>
      </c>
      <c r="F8" s="38"/>
    </row>
    <row r="9" spans="1:6">
      <c r="A9" s="55"/>
      <c r="B9" s="55"/>
      <c r="C9" s="55"/>
      <c r="D9" s="55"/>
    </row>
  </sheetData>
  <mergeCells count="6">
    <mergeCell ref="A2:D2"/>
    <mergeCell ref="A9:D9"/>
    <mergeCell ref="A5:B5"/>
    <mergeCell ref="C5:C6"/>
    <mergeCell ref="A7:D7"/>
    <mergeCell ref="D5:D6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факт</vt:lpstr>
      <vt:lpstr>сметы  с фактом</vt:lpstr>
      <vt:lpstr>тарифное меню</vt:lpstr>
      <vt:lpstr>факт!Область_печати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 Андрей Анатольевич</dc:creator>
  <cp:lastModifiedBy>Купина Елена Алексеевна</cp:lastModifiedBy>
  <cp:lastPrinted>2022-01-26T10:10:19Z</cp:lastPrinted>
  <dcterms:created xsi:type="dcterms:W3CDTF">2020-03-18T09:29:22Z</dcterms:created>
  <dcterms:modified xsi:type="dcterms:W3CDTF">2022-01-26T10:11:46Z</dcterms:modified>
</cp:coreProperties>
</file>